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929"/>
  <workbookPr defaultThemeVersion="124226"/>
  <mc:AlternateContent xmlns:mc="http://schemas.openxmlformats.org/markup-compatibility/2006">
    <mc:Choice Requires="x15">
      <x15ac:absPath xmlns:x15ac="http://schemas.microsoft.com/office/spreadsheetml/2010/11/ac" url="C:\Users\rina.guadagnini\Dropbox (EEB)\EEB\EU Policy\Mercury\Strategic Issues\DEVCO\DEVCO-UNEP project\Phase III\ASGM related projects\"/>
    </mc:Choice>
  </mc:AlternateContent>
  <xr:revisionPtr revIDLastSave="0" documentId="13_ncr:1_{344F9BD3-B7D0-4939-90F2-AC96FD78AC27}" xr6:coauthVersionLast="46" xr6:coauthVersionMax="46" xr10:uidLastSave="{00000000-0000-0000-0000-000000000000}"/>
  <bookViews>
    <workbookView xWindow="-110" yWindow="-110" windowWidth="19420" windowHeight="10560" xr2:uid="{00000000-000D-0000-FFFF-FFFF00000000}"/>
  </bookViews>
  <sheets>
    <sheet name="2021 Budget" sheetId="9"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49" i="9" l="1"/>
  <c r="I49" i="9" s="1"/>
  <c r="I50" i="9" s="1"/>
  <c r="H44" i="9"/>
  <c r="H43" i="9"/>
  <c r="H38" i="9"/>
  <c r="I38" i="9" s="1"/>
  <c r="H39" i="9"/>
  <c r="I39" i="9" s="1"/>
  <c r="H37" i="9"/>
  <c r="I37" i="9" s="1"/>
  <c r="H32" i="9"/>
  <c r="H33" i="9"/>
  <c r="H31" i="9"/>
  <c r="I31" i="9" s="1"/>
  <c r="H29" i="9"/>
  <c r="H30" i="9"/>
  <c r="H28" i="9"/>
  <c r="I28" i="9" s="1"/>
  <c r="H20" i="9"/>
  <c r="H21" i="9"/>
  <c r="H22" i="9"/>
  <c r="H23" i="9"/>
  <c r="I23" i="9" s="1"/>
  <c r="H24" i="9"/>
  <c r="H17" i="9"/>
  <c r="H18" i="9"/>
  <c r="I18" i="9" s="1"/>
  <c r="H19" i="9"/>
  <c r="I19" i="9" s="1"/>
  <c r="H16" i="9"/>
  <c r="I16" i="9" s="1"/>
  <c r="I32" i="9" l="1"/>
  <c r="I33" i="9"/>
  <c r="I30" i="9"/>
  <c r="I29" i="9"/>
  <c r="I22" i="9"/>
  <c r="I21" i="9"/>
  <c r="I20" i="9"/>
  <c r="I17" i="9"/>
  <c r="I24" i="9"/>
  <c r="I34" i="9" l="1"/>
  <c r="I25" i="9"/>
  <c r="I44" i="9"/>
  <c r="I43" i="9"/>
  <c r="H50" i="9"/>
  <c r="I46" i="9" l="1"/>
  <c r="J50" i="9"/>
  <c r="H46" i="9"/>
  <c r="I52" i="9" l="1"/>
  <c r="J16" i="9" s="1"/>
  <c r="H40" i="9"/>
  <c r="H25" i="9"/>
  <c r="H34" i="9"/>
  <c r="J33" i="9" l="1"/>
  <c r="J21" i="9"/>
  <c r="J31" i="9"/>
  <c r="J39" i="9"/>
  <c r="J49" i="9"/>
  <c r="J52" i="9"/>
  <c r="J23" i="9"/>
  <c r="J44" i="9"/>
  <c r="J29" i="9"/>
  <c r="J38" i="9"/>
  <c r="H51" i="9"/>
  <c r="J17" i="9"/>
  <c r="J19" i="9"/>
  <c r="J43" i="9"/>
  <c r="J30" i="9"/>
  <c r="J37" i="9"/>
  <c r="J20" i="9"/>
  <c r="J22" i="9"/>
  <c r="J18" i="9"/>
  <c r="J24" i="9"/>
  <c r="J32" i="9"/>
  <c r="J28" i="9"/>
  <c r="J25" i="9" l="1"/>
</calcChain>
</file>

<file path=xl/sharedStrings.xml><?xml version="1.0" encoding="utf-8"?>
<sst xmlns="http://schemas.openxmlformats.org/spreadsheetml/2006/main" count="112" uniqueCount="57">
  <si>
    <t>Project funding</t>
  </si>
  <si>
    <t>Date:</t>
  </si>
  <si>
    <t xml:space="preserve"> </t>
  </si>
  <si>
    <t xml:space="preserve">Name of partner organisation    </t>
  </si>
  <si>
    <t>Country</t>
  </si>
  <si>
    <t>Email:</t>
  </si>
  <si>
    <t>Sub-Activity</t>
  </si>
  <si>
    <t>Units</t>
  </si>
  <si>
    <t>Unit Cost</t>
  </si>
  <si>
    <t>Gross salary</t>
  </si>
  <si>
    <t>Pax</t>
  </si>
  <si>
    <t>% full time</t>
  </si>
  <si>
    <t>Salary per month</t>
  </si>
  <si>
    <t>TO: European Environmental Bureau/Zero Mercury Working Group (EEB/ZMWG)</t>
  </si>
  <si>
    <t>GRAND TOTAL EURO</t>
  </si>
  <si>
    <t>Sub Total</t>
  </si>
  <si>
    <t>Human resource</t>
  </si>
  <si>
    <t>Days</t>
  </si>
  <si>
    <t>Total in Euros</t>
  </si>
  <si>
    <t>Transport reimbursement</t>
  </si>
  <si>
    <t>FROM: name of the organisation</t>
  </si>
  <si>
    <t xml:space="preserve">DATE: </t>
  </si>
  <si>
    <t>Name of project manager:</t>
  </si>
  <si>
    <t>Total in local currency</t>
  </si>
  <si>
    <t>Frequency (No. of times)</t>
  </si>
  <si>
    <t>Description (Days/pax/items)</t>
  </si>
  <si>
    <t>Cost</t>
  </si>
  <si>
    <t xml:space="preserve">1.2 Description of a sub task </t>
  </si>
  <si>
    <t>Days or pax or n. of items</t>
  </si>
  <si>
    <t>Split of the costs</t>
  </si>
  <si>
    <t>Hire a venue</t>
  </si>
  <si>
    <t>Meals and refreshments</t>
  </si>
  <si>
    <t>1.3 Description of a sub task</t>
  </si>
  <si>
    <t>GRAND TOTAL LOCAL CURRENCY</t>
  </si>
  <si>
    <t>Local currency</t>
  </si>
  <si>
    <t>Please use the exchange rate reported on the website www.xe.com and report the date</t>
  </si>
  <si>
    <t xml:space="preserve">Exchange rate </t>
  </si>
  <si>
    <t>Date</t>
  </si>
  <si>
    <t xml:space="preserve">2.1 Description of a sub task </t>
  </si>
  <si>
    <t xml:space="preserve">2.2 Description of a sub task </t>
  </si>
  <si>
    <t>3.1 Description of a subtask</t>
  </si>
  <si>
    <r>
      <t xml:space="preserve">Task 3: Description </t>
    </r>
    <r>
      <rPr>
        <b/>
        <sz val="12"/>
        <color rgb="FFFF0000"/>
        <rFont val="Nunito Sans"/>
      </rPr>
      <t>please describe the main task and then report below the sub tasks. For every sub task specify the unit cost and the duration (days), or the cost per person (pax) or the cost of the items needed.</t>
    </r>
    <r>
      <rPr>
        <b/>
        <sz val="12"/>
        <color theme="1"/>
        <rFont val="Nunito Sans"/>
      </rPr>
      <t xml:space="preserve"> YOU CAN ADD AS MUCH LINES AS YOU NEED</t>
    </r>
  </si>
  <si>
    <t>Months</t>
  </si>
  <si>
    <t>X. Administrative/overhead costs (office rent, supplies and communication)</t>
  </si>
  <si>
    <t xml:space="preserve">Percentage of total </t>
  </si>
  <si>
    <t>Exchange rate: 1 EURO = xxx local currency</t>
  </si>
  <si>
    <t>Frequency (No. of months)</t>
  </si>
  <si>
    <r>
      <t xml:space="preserve">X.X  </t>
    </r>
    <r>
      <rPr>
        <sz val="12"/>
        <rFont val="Nunito Sans"/>
      </rPr>
      <t>Project Assistant/Accountant</t>
    </r>
  </si>
  <si>
    <r>
      <t xml:space="preserve">X.X   </t>
    </r>
    <r>
      <rPr>
        <sz val="12"/>
        <rFont val="Nunito Sans"/>
      </rPr>
      <t>Project Manager</t>
    </r>
  </si>
  <si>
    <t xml:space="preserve">Please fill in data in the green boxes then describe tasks, sub tasks and cost. If you need more rows, please add them </t>
  </si>
  <si>
    <r>
      <t xml:space="preserve">Task 2: Description </t>
    </r>
    <r>
      <rPr>
        <b/>
        <sz val="12"/>
        <color rgb="FFFF0000"/>
        <rFont val="Nunito Sans"/>
      </rPr>
      <t>please describe the main task and then report below the sub tasks. For every sub task specify the unit cost and the duration (days), or the cost per person (pax) or the cost of the items needed.</t>
    </r>
    <r>
      <rPr>
        <b/>
        <sz val="12"/>
        <color theme="1"/>
        <rFont val="Nunito Sans"/>
      </rPr>
      <t xml:space="preserve"> YOU CAN ADD AS MUCH LINES AS YOU NEED</t>
    </r>
  </si>
  <si>
    <r>
      <t xml:space="preserve">Task 1: Description </t>
    </r>
    <r>
      <rPr>
        <b/>
        <sz val="12"/>
        <color rgb="FFFF0000"/>
        <rFont val="Nunito Sans"/>
      </rPr>
      <t>please describe the main task and then report below the sub tasks. For every sub task specify the unit cost and the duration (days), or the cost per person (pax) or the cost of the items needed.</t>
    </r>
    <r>
      <rPr>
        <b/>
        <sz val="12"/>
        <color theme="1"/>
        <rFont val="Nunito Sans"/>
      </rPr>
      <t xml:space="preserve"> YOU CAN ADD AS MUCH LINES AS YOU NEED</t>
    </r>
  </si>
  <si>
    <t>X. Personnel Salaries (Project Manager and Project Assistant ) 
YOU CAN ADD AS MUCH LINES AS YOU NEED</t>
  </si>
  <si>
    <t>PROJECT TITLE: Developing strategies for reducing mercury use in Artisanal and Small-Scale Gold Mining (ASGM) in XXX country</t>
  </si>
  <si>
    <t xml:space="preserve"> Lumpsum</t>
  </si>
  <si>
    <r>
      <t>X.X Administration cost (office rent, utilities, stationery, communication etc) -</t>
    </r>
    <r>
      <rPr>
        <b/>
        <sz val="12"/>
        <color theme="1"/>
        <rFont val="Nunito Sans"/>
      </rPr>
      <t>10% of direct costs</t>
    </r>
  </si>
  <si>
    <r>
      <t xml:space="preserve">1.1. Description of a sub task </t>
    </r>
    <r>
      <rPr>
        <b/>
        <sz val="12"/>
        <color rgb="FFFF0000"/>
        <rFont val="Nunito Sans"/>
      </rPr>
      <t xml:space="preserve">(example - when filling in the budget template, please cancel these numbers) </t>
    </r>
    <r>
      <rPr>
        <sz val="12"/>
        <color theme="1"/>
        <rFont val="Nunito Sans"/>
      </rPr>
      <t>- Organise a meeting with miners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</si>
</sst>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_(* #,##0.00_);_(* \(#,##0.00\);_(* &quot;-&quot;??_);_(@_)"/>
  </numFmts>
  <fonts count="19" x14ac:knownFonts="1">
    <font>
      <sz val="11"/>
      <color theme="1"/>
      <name val="Calibri"/>
      <family val="2"/>
      <scheme val="minor"/>
    </font>
    <font>
      <sz val="10"/>
      <name val="Arial"/>
      <family val="2"/>
    </font>
    <font>
      <sz val="11"/>
      <color indexed="10"/>
      <name val="Calibri"/>
      <family val="2"/>
    </font>
    <font>
      <sz val="11"/>
      <color theme="1"/>
      <name val="Calibri"/>
      <family val="2"/>
      <scheme val="minor"/>
    </font>
    <font>
      <u/>
      <sz val="10"/>
      <color theme="10"/>
      <name val="Arial"/>
      <family val="2"/>
    </font>
    <font>
      <sz val="11"/>
      <color theme="1"/>
      <name val="Nunito Sans"/>
    </font>
    <font>
      <b/>
      <sz val="12"/>
      <name val="Nunito Sans"/>
    </font>
    <font>
      <sz val="12"/>
      <name val="Nunito Sans"/>
    </font>
    <font>
      <sz val="12"/>
      <color theme="1"/>
      <name val="Nunito Sans"/>
    </font>
    <font>
      <sz val="10"/>
      <name val="Nunito Sans"/>
    </font>
    <font>
      <i/>
      <sz val="12"/>
      <color rgb="FFFF0000"/>
      <name val="Nunito Sans"/>
    </font>
    <font>
      <b/>
      <sz val="12"/>
      <color theme="1"/>
      <name val="Nunito Sans"/>
    </font>
    <font>
      <u/>
      <sz val="10"/>
      <color theme="10"/>
      <name val="Nunito Sans"/>
    </font>
    <font>
      <sz val="12"/>
      <color rgb="FFFF0000"/>
      <name val="Nunito Sans"/>
    </font>
    <font>
      <b/>
      <sz val="11"/>
      <color theme="1"/>
      <name val="Nunito Sans"/>
    </font>
    <font>
      <b/>
      <sz val="12"/>
      <color indexed="8"/>
      <name val="Nunito Sans"/>
    </font>
    <font>
      <sz val="11"/>
      <name val="Nunito Sans"/>
    </font>
    <font>
      <b/>
      <sz val="12"/>
      <color rgb="FFFF0000"/>
      <name val="Nunito Sans"/>
    </font>
    <font>
      <b/>
      <sz val="11"/>
      <color rgb="FFFF0000"/>
      <name val="Nunito Sans"/>
    </font>
  </fonts>
  <fills count="9">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theme="9" tint="0.79998168889431442"/>
        <bgColor indexed="64"/>
      </patternFill>
    </fill>
    <fill>
      <patternFill patternType="solid">
        <fgColor rgb="FF66FF99"/>
        <bgColor indexed="64"/>
      </patternFill>
    </fill>
    <fill>
      <patternFill patternType="solid">
        <fgColor theme="3" tint="0.59999389629810485"/>
        <bgColor indexed="64"/>
      </patternFill>
    </fill>
    <fill>
      <patternFill patternType="solid">
        <fgColor theme="3" tint="0.79998168889431442"/>
        <bgColor indexed="64"/>
      </patternFill>
    </fill>
    <fill>
      <patternFill patternType="solid">
        <fgColor rgb="FFFFC000"/>
        <bgColor indexed="64"/>
      </patternFill>
    </fill>
  </fills>
  <borders count="15">
    <border>
      <left/>
      <right/>
      <top/>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right/>
      <top style="thin">
        <color indexed="64"/>
      </top>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diagonal/>
    </border>
  </borders>
  <cellStyleXfs count="10">
    <xf numFmtId="0" fontId="0" fillId="0" borderId="0"/>
    <xf numFmtId="164" fontId="3"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0" fontId="4" fillId="0" borderId="0" applyNumberFormat="0" applyFill="0" applyBorder="0" applyAlignment="0" applyProtection="0"/>
    <xf numFmtId="0" fontId="1" fillId="0" borderId="0"/>
    <xf numFmtId="0" fontId="1" fillId="0" borderId="0"/>
    <xf numFmtId="0" fontId="2" fillId="0" borderId="0" applyNumberFormat="0" applyFill="0" applyBorder="0" applyAlignment="0" applyProtection="0"/>
    <xf numFmtId="9" fontId="3" fillId="0" borderId="0" applyFont="0" applyFill="0" applyBorder="0" applyAlignment="0" applyProtection="0"/>
  </cellStyleXfs>
  <cellXfs count="174">
    <xf numFmtId="0" fontId="0" fillId="0" borderId="0" xfId="0"/>
    <xf numFmtId="0" fontId="0" fillId="0" borderId="0" xfId="0"/>
    <xf numFmtId="0" fontId="5" fillId="0" borderId="0" xfId="0" applyFont="1"/>
    <xf numFmtId="0" fontId="6" fillId="0" borderId="5" xfId="0" applyFont="1" applyFill="1" applyBorder="1"/>
    <xf numFmtId="0" fontId="6" fillId="0" borderId="5" xfId="0" applyFont="1" applyBorder="1"/>
    <xf numFmtId="0" fontId="7" fillId="0" borderId="5" xfId="0" applyFont="1" applyBorder="1"/>
    <xf numFmtId="0" fontId="7" fillId="0" borderId="5" xfId="0" applyFont="1" applyBorder="1" applyAlignment="1">
      <alignment horizontal="center"/>
    </xf>
    <xf numFmtId="0" fontId="8" fillId="0" borderId="0" xfId="0" applyFont="1" applyAlignment="1"/>
    <xf numFmtId="0" fontId="10" fillId="0" borderId="5" xfId="0" applyFont="1" applyFill="1" applyBorder="1"/>
    <xf numFmtId="0" fontId="6" fillId="0" borderId="0" xfId="0" applyFont="1" applyBorder="1"/>
    <xf numFmtId="0" fontId="7" fillId="0" borderId="0" xfId="0" applyFont="1" applyBorder="1"/>
    <xf numFmtId="164" fontId="8" fillId="0" borderId="0" xfId="1" applyFont="1" applyFill="1" applyBorder="1" applyAlignment="1">
      <alignment horizontal="center"/>
    </xf>
    <xf numFmtId="0" fontId="7" fillId="0" borderId="3" xfId="0" applyFont="1" applyBorder="1" applyAlignment="1">
      <alignment horizontal="center"/>
    </xf>
    <xf numFmtId="164" fontId="8" fillId="0" borderId="5" xfId="1" applyFont="1" applyBorder="1" applyAlignment="1"/>
    <xf numFmtId="164" fontId="6" fillId="2" borderId="5" xfId="1" applyFont="1" applyFill="1" applyBorder="1" applyAlignment="1">
      <alignment horizontal="center" wrapText="1"/>
    </xf>
    <xf numFmtId="0" fontId="8" fillId="0" borderId="5" xfId="0" applyFont="1" applyBorder="1" applyAlignment="1"/>
    <xf numFmtId="164" fontId="7" fillId="0" borderId="5" xfId="1" applyFont="1" applyFill="1" applyBorder="1" applyAlignment="1">
      <alignment horizontal="center" wrapText="1"/>
    </xf>
    <xf numFmtId="164" fontId="5" fillId="0" borderId="5" xfId="0" applyNumberFormat="1" applyFont="1" applyBorder="1"/>
    <xf numFmtId="0" fontId="8" fillId="0" borderId="3" xfId="0" applyFont="1" applyBorder="1" applyAlignment="1">
      <alignment horizontal="center" vertical="top"/>
    </xf>
    <xf numFmtId="164" fontId="8" fillId="0" borderId="5" xfId="1" applyFont="1" applyBorder="1" applyAlignment="1">
      <alignment vertical="top"/>
    </xf>
    <xf numFmtId="0" fontId="8" fillId="0" borderId="5" xfId="0" applyFont="1" applyBorder="1" applyAlignment="1">
      <alignment vertical="top"/>
    </xf>
    <xf numFmtId="43" fontId="5" fillId="0" borderId="0" xfId="0" applyNumberFormat="1" applyFont="1"/>
    <xf numFmtId="164" fontId="11" fillId="2" borderId="5" xfId="0" applyNumberFormat="1" applyFont="1" applyFill="1" applyBorder="1"/>
    <xf numFmtId="164" fontId="14" fillId="2" borderId="5" xfId="0" applyNumberFormat="1" applyFont="1" applyFill="1" applyBorder="1"/>
    <xf numFmtId="0" fontId="6" fillId="0" borderId="5" xfId="0" applyFont="1" applyFill="1" applyBorder="1" applyAlignment="1"/>
    <xf numFmtId="0" fontId="7" fillId="3" borderId="5" xfId="0" applyFont="1" applyFill="1" applyBorder="1" applyAlignment="1">
      <alignment horizontal="left" wrapText="1"/>
    </xf>
    <xf numFmtId="9" fontId="7" fillId="3" borderId="5" xfId="0" applyNumberFormat="1" applyFont="1" applyFill="1" applyBorder="1" applyAlignment="1">
      <alignment horizontal="left" wrapText="1"/>
    </xf>
    <xf numFmtId="3" fontId="7" fillId="3" borderId="5" xfId="0" applyNumberFormat="1" applyFont="1" applyFill="1" applyBorder="1" applyAlignment="1">
      <alignment horizontal="center" wrapText="1"/>
    </xf>
    <xf numFmtId="164" fontId="13" fillId="3" borderId="5" xfId="1" applyFont="1" applyFill="1" applyBorder="1" applyAlignment="1">
      <alignment wrapText="1"/>
    </xf>
    <xf numFmtId="0" fontId="8" fillId="0" borderId="5" xfId="0" applyFont="1" applyBorder="1" applyAlignment="1">
      <alignment horizontal="left" vertical="center" wrapText="1" indent="4"/>
    </xf>
    <xf numFmtId="0" fontId="8" fillId="0" borderId="5" xfId="0" applyFont="1" applyBorder="1" applyAlignment="1">
      <alignment wrapText="1"/>
    </xf>
    <xf numFmtId="3" fontId="7" fillId="3" borderId="3" xfId="0" applyNumberFormat="1" applyFont="1" applyFill="1" applyBorder="1" applyAlignment="1">
      <alignment horizontal="center" wrapText="1"/>
    </xf>
    <xf numFmtId="164" fontId="7" fillId="3" borderId="5" xfId="1" applyFont="1" applyFill="1" applyBorder="1" applyAlignment="1">
      <alignment wrapText="1"/>
    </xf>
    <xf numFmtId="0" fontId="7" fillId="3" borderId="5" xfId="0" applyFont="1" applyFill="1" applyBorder="1" applyAlignment="1">
      <alignment wrapText="1"/>
    </xf>
    <xf numFmtId="0" fontId="11" fillId="2" borderId="3" xfId="0" applyFont="1" applyFill="1" applyBorder="1" applyAlignment="1">
      <alignment horizontal="center"/>
    </xf>
    <xf numFmtId="164" fontId="11" fillId="2" borderId="5" xfId="1" applyFont="1" applyFill="1" applyBorder="1" applyAlignment="1"/>
    <xf numFmtId="0" fontId="11" fillId="2" borderId="5" xfId="0" applyFont="1" applyFill="1" applyBorder="1" applyAlignment="1"/>
    <xf numFmtId="164" fontId="5" fillId="0" borderId="0" xfId="1" applyFont="1"/>
    <xf numFmtId="0" fontId="8" fillId="0" borderId="5" xfId="0" applyFont="1" applyBorder="1" applyAlignment="1">
      <alignment horizontal="left" vertical="center" wrapText="1"/>
    </xf>
    <xf numFmtId="0" fontId="8" fillId="0" borderId="3" xfId="0" applyFont="1" applyBorder="1" applyAlignment="1">
      <alignment horizontal="left" vertical="center" wrapText="1"/>
    </xf>
    <xf numFmtId="0" fontId="9" fillId="5" borderId="5" xfId="0" applyFont="1" applyFill="1" applyBorder="1" applyAlignment="1">
      <alignment wrapText="1"/>
    </xf>
    <xf numFmtId="0" fontId="8" fillId="0" borderId="3" xfId="0" applyFont="1" applyFill="1" applyBorder="1" applyAlignment="1">
      <alignment horizontal="center" vertical="top"/>
    </xf>
    <xf numFmtId="164" fontId="8" fillId="0" borderId="5" xfId="1" applyFont="1" applyFill="1" applyBorder="1" applyAlignment="1">
      <alignment vertical="top"/>
    </xf>
    <xf numFmtId="0" fontId="8" fillId="0" borderId="5" xfId="0" applyFont="1" applyFill="1" applyBorder="1" applyAlignment="1">
      <alignment vertical="top"/>
    </xf>
    <xf numFmtId="0" fontId="6" fillId="6" borderId="5" xfId="0" applyFont="1" applyFill="1" applyBorder="1" applyAlignment="1">
      <alignment horizontal="left" wrapText="1"/>
    </xf>
    <xf numFmtId="0" fontId="5" fillId="0" borderId="0" xfId="0" applyFont="1" applyAlignment="1">
      <alignment vertical="center"/>
    </xf>
    <xf numFmtId="164" fontId="7" fillId="0" borderId="5" xfId="1" applyFont="1" applyFill="1" applyBorder="1" applyAlignment="1">
      <alignment horizontal="center" vertical="center" wrapText="1"/>
    </xf>
    <xf numFmtId="0" fontId="0" fillId="0" borderId="0" xfId="0" applyAlignment="1">
      <alignment vertical="center"/>
    </xf>
    <xf numFmtId="0" fontId="11" fillId="5" borderId="0" xfId="0" applyFont="1" applyFill="1"/>
    <xf numFmtId="0" fontId="11" fillId="2" borderId="5" xfId="0" applyFont="1" applyFill="1" applyBorder="1" applyAlignment="1">
      <alignment wrapText="1"/>
    </xf>
    <xf numFmtId="0" fontId="11" fillId="2" borderId="5" xfId="0" applyFont="1" applyFill="1" applyBorder="1" applyAlignment="1">
      <alignment horizontal="left" wrapText="1"/>
    </xf>
    <xf numFmtId="0" fontId="11" fillId="2" borderId="3" xfId="0" applyFont="1" applyFill="1" applyBorder="1" applyAlignment="1">
      <alignment horizontal="left" wrapText="1"/>
    </xf>
    <xf numFmtId="0" fontId="8" fillId="4" borderId="5" xfId="0" applyFont="1" applyFill="1" applyBorder="1" applyAlignment="1">
      <alignment horizontal="left" vertical="center" wrapText="1"/>
    </xf>
    <xf numFmtId="0" fontId="8" fillId="4" borderId="3" xfId="0" applyFont="1" applyFill="1" applyBorder="1" applyAlignment="1">
      <alignment horizontal="left" vertical="center" wrapText="1"/>
    </xf>
    <xf numFmtId="0" fontId="8" fillId="4" borderId="3" xfId="0" applyFont="1" applyFill="1" applyBorder="1" applyAlignment="1">
      <alignment horizontal="center" vertical="center"/>
    </xf>
    <xf numFmtId="164" fontId="8" fillId="4" borderId="5" xfId="1" applyFont="1" applyFill="1" applyBorder="1" applyAlignment="1">
      <alignment vertical="center"/>
    </xf>
    <xf numFmtId="0" fontId="8" fillId="4" borderId="5" xfId="0" applyFont="1" applyFill="1" applyBorder="1" applyAlignment="1">
      <alignment vertical="center"/>
    </xf>
    <xf numFmtId="164" fontId="7" fillId="4" borderId="5" xfId="1" applyFont="1" applyFill="1" applyBorder="1" applyAlignment="1">
      <alignment horizontal="center" vertical="center" wrapText="1"/>
    </xf>
    <xf numFmtId="164" fontId="5" fillId="4" borderId="5" xfId="0" applyNumberFormat="1" applyFont="1" applyFill="1" applyBorder="1" applyAlignment="1">
      <alignment vertical="center"/>
    </xf>
    <xf numFmtId="0" fontId="11" fillId="2" borderId="5" xfId="0" applyFont="1" applyFill="1" applyBorder="1" applyAlignment="1">
      <alignment horizontal="left" vertical="center" wrapText="1" indent="5"/>
    </xf>
    <xf numFmtId="164" fontId="5" fillId="0" borderId="0" xfId="0" applyNumberFormat="1" applyFont="1" applyBorder="1"/>
    <xf numFmtId="0" fontId="11" fillId="0" borderId="0" xfId="0" applyFont="1" applyBorder="1" applyAlignment="1">
      <alignment horizontal="left" vertical="center" wrapText="1"/>
    </xf>
    <xf numFmtId="10" fontId="11" fillId="2" borderId="5" xfId="9" applyNumberFormat="1" applyFont="1" applyFill="1" applyBorder="1" applyAlignment="1">
      <alignment horizontal="center"/>
    </xf>
    <xf numFmtId="10" fontId="8" fillId="0" borderId="0" xfId="9" applyNumberFormat="1" applyFont="1"/>
    <xf numFmtId="10" fontId="6" fillId="6" borderId="5" xfId="9" applyNumberFormat="1" applyFont="1" applyFill="1" applyBorder="1" applyAlignment="1">
      <alignment horizontal="center" vertical="center" wrapText="1"/>
    </xf>
    <xf numFmtId="10" fontId="8" fillId="0" borderId="5" xfId="9" applyNumberFormat="1" applyFont="1" applyFill="1" applyBorder="1" applyAlignment="1">
      <alignment horizontal="center"/>
    </xf>
    <xf numFmtId="10" fontId="5" fillId="0" borderId="0" xfId="9" applyNumberFormat="1" applyFont="1"/>
    <xf numFmtId="0" fontId="6" fillId="5" borderId="5" xfId="0" applyFont="1" applyFill="1" applyBorder="1" applyAlignment="1">
      <alignment vertical="center" wrapText="1"/>
    </xf>
    <xf numFmtId="164" fontId="5" fillId="0" borderId="5" xfId="0" applyNumberFormat="1" applyFont="1" applyFill="1" applyBorder="1" applyAlignment="1">
      <alignment vertical="center"/>
    </xf>
    <xf numFmtId="9" fontId="11" fillId="2" borderId="5" xfId="9" applyFont="1" applyFill="1" applyBorder="1"/>
    <xf numFmtId="10" fontId="5" fillId="4" borderId="5" xfId="9" applyNumberFormat="1" applyFont="1" applyFill="1" applyBorder="1" applyAlignment="1">
      <alignment vertical="center"/>
    </xf>
    <xf numFmtId="0" fontId="14" fillId="2" borderId="5" xfId="0" applyFont="1" applyFill="1" applyBorder="1" applyAlignment="1">
      <alignment wrapText="1"/>
    </xf>
    <xf numFmtId="0" fontId="14" fillId="2" borderId="3" xfId="0" applyFont="1" applyFill="1" applyBorder="1" applyAlignment="1">
      <alignment horizontal="left" wrapText="1"/>
    </xf>
    <xf numFmtId="0" fontId="14" fillId="2" borderId="3" xfId="0" applyFont="1" applyFill="1" applyBorder="1" applyAlignment="1">
      <alignment horizontal="center"/>
    </xf>
    <xf numFmtId="164" fontId="14" fillId="2" borderId="5" xfId="1" applyFont="1" applyFill="1" applyBorder="1" applyAlignment="1"/>
    <xf numFmtId="0" fontId="14" fillId="2" borderId="5" xfId="0" applyFont="1" applyFill="1" applyBorder="1" applyAlignment="1"/>
    <xf numFmtId="0" fontId="7" fillId="5" borderId="5" xfId="0" applyFont="1" applyFill="1" applyBorder="1"/>
    <xf numFmtId="14" fontId="9" fillId="5" borderId="5" xfId="0" applyNumberFormat="1" applyFont="1" applyFill="1" applyBorder="1"/>
    <xf numFmtId="9" fontId="7" fillId="3" borderId="5" xfId="9" applyNumberFormat="1" applyFont="1" applyFill="1" applyBorder="1" applyAlignment="1">
      <alignment horizontal="left" wrapText="1"/>
    </xf>
    <xf numFmtId="0" fontId="8" fillId="2" borderId="5" xfId="0" applyFont="1" applyFill="1" applyBorder="1" applyAlignment="1">
      <alignment wrapText="1"/>
    </xf>
    <xf numFmtId="0" fontId="7" fillId="2" borderId="5" xfId="0" applyFont="1" applyFill="1" applyBorder="1" applyAlignment="1">
      <alignment horizontal="left" wrapText="1"/>
    </xf>
    <xf numFmtId="3" fontId="7" fillId="2" borderId="3" xfId="0" applyNumberFormat="1" applyFont="1" applyFill="1" applyBorder="1" applyAlignment="1">
      <alignment horizontal="center" wrapText="1"/>
    </xf>
    <xf numFmtId="164" fontId="7" fillId="2" borderId="5" xfId="1" applyFont="1" applyFill="1" applyBorder="1" applyAlignment="1">
      <alignment wrapText="1"/>
    </xf>
    <xf numFmtId="0" fontId="7" fillId="2" borderId="5" xfId="0" applyFont="1" applyFill="1" applyBorder="1" applyAlignment="1">
      <alignment wrapText="1"/>
    </xf>
    <xf numFmtId="0" fontId="11" fillId="0" borderId="1" xfId="0" applyFont="1" applyFill="1" applyBorder="1" applyAlignment="1">
      <alignment wrapText="1"/>
    </xf>
    <xf numFmtId="0" fontId="11" fillId="0" borderId="1" xfId="0" applyFont="1" applyFill="1" applyBorder="1" applyAlignment="1">
      <alignment horizontal="left" vertical="center" wrapText="1" indent="5"/>
    </xf>
    <xf numFmtId="0" fontId="6" fillId="6" borderId="5" xfId="0" applyFont="1" applyFill="1" applyBorder="1" applyAlignment="1">
      <alignment horizontal="left" vertical="center" wrapText="1"/>
    </xf>
    <xf numFmtId="0" fontId="6" fillId="6" borderId="5" xfId="0" applyFont="1" applyFill="1" applyBorder="1" applyAlignment="1">
      <alignment horizontal="center" vertical="center" wrapText="1"/>
    </xf>
    <xf numFmtId="3" fontId="6" fillId="6" borderId="5" xfId="0" applyNumberFormat="1" applyFont="1" applyFill="1" applyBorder="1" applyAlignment="1">
      <alignment horizontal="center" vertical="center" wrapText="1"/>
    </xf>
    <xf numFmtId="164" fontId="6" fillId="6" borderId="5" xfId="1" applyFont="1" applyFill="1" applyBorder="1" applyAlignment="1">
      <alignment vertical="center" wrapText="1"/>
    </xf>
    <xf numFmtId="0" fontId="6" fillId="6" borderId="5" xfId="0" applyFont="1" applyFill="1" applyBorder="1" applyAlignment="1">
      <alignment vertical="center" wrapText="1"/>
    </xf>
    <xf numFmtId="164" fontId="6" fillId="6" borderId="5" xfId="1" applyFont="1" applyFill="1" applyBorder="1" applyAlignment="1">
      <alignment horizontal="center" vertical="center" wrapText="1"/>
    </xf>
    <xf numFmtId="0" fontId="11" fillId="0" borderId="1" xfId="0" applyFont="1" applyFill="1" applyBorder="1" applyAlignment="1">
      <alignment horizontal="left" wrapText="1"/>
    </xf>
    <xf numFmtId="0" fontId="15" fillId="2" borderId="1" xfId="0" applyFont="1" applyFill="1" applyBorder="1" applyAlignment="1">
      <alignment wrapText="1"/>
    </xf>
    <xf numFmtId="3" fontId="6" fillId="2" borderId="5" xfId="0" applyNumberFormat="1" applyFont="1" applyFill="1" applyBorder="1" applyAlignment="1">
      <alignment horizontal="center" wrapText="1"/>
    </xf>
    <xf numFmtId="0" fontId="6" fillId="2" borderId="5" xfId="0" applyFont="1" applyFill="1" applyBorder="1" applyAlignment="1">
      <alignment horizontal="left" wrapText="1"/>
    </xf>
    <xf numFmtId="164" fontId="6" fillId="2" borderId="5" xfId="1" applyFont="1" applyFill="1" applyBorder="1" applyAlignment="1">
      <alignment wrapText="1"/>
    </xf>
    <xf numFmtId="0" fontId="6" fillId="2" borderId="5" xfId="0" applyFont="1" applyFill="1" applyBorder="1" applyAlignment="1">
      <alignment wrapText="1"/>
    </xf>
    <xf numFmtId="0" fontId="11" fillId="8" borderId="1" xfId="0" applyFont="1" applyFill="1" applyBorder="1"/>
    <xf numFmtId="0" fontId="11" fillId="8" borderId="5" xfId="0" applyFont="1" applyFill="1" applyBorder="1"/>
    <xf numFmtId="0" fontId="11" fillId="8" borderId="3" xfId="0" applyFont="1" applyFill="1" applyBorder="1" applyAlignment="1">
      <alignment horizontal="center"/>
    </xf>
    <xf numFmtId="164" fontId="11" fillId="8" borderId="5" xfId="1" applyFont="1" applyFill="1" applyBorder="1" applyAlignment="1"/>
    <xf numFmtId="0" fontId="11" fillId="8" borderId="5" xfId="0" applyFont="1" applyFill="1" applyBorder="1" applyAlignment="1"/>
    <xf numFmtId="10" fontId="5" fillId="8" borderId="0" xfId="9" applyNumberFormat="1" applyFont="1" applyFill="1"/>
    <xf numFmtId="0" fontId="8" fillId="8" borderId="1" xfId="0" applyFont="1" applyFill="1" applyBorder="1"/>
    <xf numFmtId="0" fontId="8" fillId="8" borderId="5" xfId="0" applyFont="1" applyFill="1" applyBorder="1"/>
    <xf numFmtId="0" fontId="8" fillId="8" borderId="3" xfId="0" applyFont="1" applyFill="1" applyBorder="1" applyAlignment="1">
      <alignment horizontal="center"/>
    </xf>
    <xf numFmtId="164" fontId="8" fillId="8" borderId="5" xfId="1" applyFont="1" applyFill="1" applyBorder="1" applyAlignment="1"/>
    <xf numFmtId="0" fontId="8" fillId="8" borderId="5" xfId="0" applyFont="1" applyFill="1" applyBorder="1" applyAlignment="1"/>
    <xf numFmtId="10" fontId="11" fillId="8" borderId="5" xfId="9" applyNumberFormat="1" applyFont="1" applyFill="1" applyBorder="1" applyAlignment="1">
      <alignment horizontal="center"/>
    </xf>
    <xf numFmtId="0" fontId="5" fillId="8" borderId="5" xfId="0" applyFont="1" applyFill="1" applyBorder="1"/>
    <xf numFmtId="164" fontId="5" fillId="0" borderId="5" xfId="0" applyNumberFormat="1" applyFont="1" applyFill="1" applyBorder="1" applyAlignment="1">
      <alignment horizontal="left" vertical="center"/>
    </xf>
    <xf numFmtId="0" fontId="5" fillId="0" borderId="0" xfId="0" applyFont="1" applyAlignment="1">
      <alignment horizontal="left" vertical="center"/>
    </xf>
    <xf numFmtId="0" fontId="16" fillId="3" borderId="5" xfId="0" applyFont="1" applyFill="1" applyBorder="1" applyAlignment="1">
      <alignment horizontal="left" vertical="center" wrapText="1"/>
    </xf>
    <xf numFmtId="0" fontId="5" fillId="0" borderId="5" xfId="0" applyFont="1" applyBorder="1" applyAlignment="1">
      <alignment horizontal="left" vertical="center"/>
    </xf>
    <xf numFmtId="3" fontId="16" fillId="3" borderId="5" xfId="0" applyNumberFormat="1" applyFont="1" applyFill="1" applyBorder="1" applyAlignment="1">
      <alignment horizontal="left" vertical="center" wrapText="1"/>
    </xf>
    <xf numFmtId="164" fontId="16" fillId="3" borderId="5" xfId="1" applyFont="1" applyFill="1" applyBorder="1" applyAlignment="1">
      <alignment horizontal="left" vertical="center" wrapText="1"/>
    </xf>
    <xf numFmtId="164" fontId="7" fillId="0" borderId="5" xfId="1" applyFont="1" applyFill="1" applyBorder="1" applyAlignment="1">
      <alignment horizontal="left" vertical="center" wrapText="1"/>
    </xf>
    <xf numFmtId="0" fontId="0" fillId="0" borderId="0" xfId="0" applyAlignment="1">
      <alignment horizontal="left" vertical="center"/>
    </xf>
    <xf numFmtId="10" fontId="14" fillId="8" borderId="5" xfId="9" applyNumberFormat="1" applyFont="1" applyFill="1" applyBorder="1" applyAlignment="1">
      <alignment horizontal="left" vertical="center"/>
    </xf>
    <xf numFmtId="10" fontId="5" fillId="0" borderId="5" xfId="9" applyNumberFormat="1" applyFont="1" applyFill="1" applyBorder="1" applyAlignment="1">
      <alignment vertical="center"/>
    </xf>
    <xf numFmtId="10" fontId="5" fillId="0" borderId="5" xfId="9" applyNumberFormat="1" applyFont="1" applyFill="1" applyBorder="1" applyAlignment="1">
      <alignment horizontal="left" vertical="center"/>
    </xf>
    <xf numFmtId="0" fontId="11" fillId="6" borderId="5" xfId="0" applyFont="1" applyFill="1" applyBorder="1" applyAlignment="1">
      <alignment horizontal="center" vertical="center" wrapText="1"/>
    </xf>
    <xf numFmtId="0" fontId="6" fillId="0" borderId="2" xfId="0" applyFont="1" applyBorder="1"/>
    <xf numFmtId="0" fontId="6" fillId="0" borderId="6" xfId="0" applyFont="1" applyBorder="1"/>
    <xf numFmtId="0" fontId="7" fillId="0" borderId="6" xfId="0" applyFont="1" applyBorder="1"/>
    <xf numFmtId="0" fontId="7" fillId="0" borderId="4" xfId="0" applyFont="1" applyBorder="1" applyAlignment="1">
      <alignment horizontal="center"/>
    </xf>
    <xf numFmtId="0" fontId="11" fillId="5" borderId="12" xfId="0" applyFont="1" applyFill="1" applyBorder="1" applyAlignment="1"/>
    <xf numFmtId="0" fontId="8" fillId="0" borderId="0" xfId="0" applyFont="1" applyBorder="1" applyAlignment="1"/>
    <xf numFmtId="0" fontId="6" fillId="0" borderId="13" xfId="0" applyFont="1" applyBorder="1" applyAlignment="1">
      <alignment vertical="center"/>
    </xf>
    <xf numFmtId="164" fontId="11" fillId="5" borderId="5" xfId="1" applyFont="1" applyFill="1" applyBorder="1" applyAlignment="1">
      <alignment vertical="center"/>
    </xf>
    <xf numFmtId="0" fontId="8" fillId="0" borderId="6" xfId="0" applyFont="1" applyBorder="1" applyAlignment="1">
      <alignment horizontal="left" vertical="center" wrapText="1"/>
    </xf>
    <xf numFmtId="0" fontId="8" fillId="0" borderId="11" xfId="0" applyFont="1" applyBorder="1" applyAlignment="1">
      <alignment horizontal="left" vertical="center" wrapText="1"/>
    </xf>
    <xf numFmtId="0" fontId="5" fillId="0" borderId="12" xfId="0" applyFont="1" applyBorder="1" applyAlignment="1">
      <alignment horizontal="left" vertical="center" wrapText="1"/>
    </xf>
    <xf numFmtId="0" fontId="6" fillId="5" borderId="1" xfId="0" applyFont="1" applyFill="1" applyBorder="1" applyAlignment="1">
      <alignment horizontal="left"/>
    </xf>
    <xf numFmtId="0" fontId="6" fillId="5" borderId="3" xfId="0" applyFont="1" applyFill="1" applyBorder="1" applyAlignment="1">
      <alignment horizontal="left"/>
    </xf>
    <xf numFmtId="0" fontId="11" fillId="7" borderId="1" xfId="0" applyFont="1" applyFill="1" applyBorder="1" applyAlignment="1">
      <alignment horizontal="left" vertical="center" wrapText="1"/>
    </xf>
    <xf numFmtId="0" fontId="11" fillId="7" borderId="10" xfId="0" applyFont="1" applyFill="1" applyBorder="1" applyAlignment="1">
      <alignment horizontal="left" vertical="center" wrapText="1"/>
    </xf>
    <xf numFmtId="0" fontId="11" fillId="7" borderId="3" xfId="0" applyFont="1" applyFill="1" applyBorder="1" applyAlignment="1">
      <alignment horizontal="left" vertical="center" wrapText="1"/>
    </xf>
    <xf numFmtId="0" fontId="6" fillId="5" borderId="2" xfId="0" applyFont="1" applyFill="1" applyBorder="1" applyAlignment="1">
      <alignment horizontal="left" vertical="center"/>
    </xf>
    <xf numFmtId="0" fontId="6" fillId="5" borderId="9" xfId="0" applyFont="1" applyFill="1" applyBorder="1" applyAlignment="1">
      <alignment horizontal="left" vertical="center"/>
    </xf>
    <xf numFmtId="0" fontId="6" fillId="5" borderId="4" xfId="0" applyFont="1" applyFill="1" applyBorder="1" applyAlignment="1">
      <alignment horizontal="left" vertical="center"/>
    </xf>
    <xf numFmtId="0" fontId="17" fillId="5" borderId="2" xfId="0" applyFont="1" applyFill="1" applyBorder="1" applyAlignment="1">
      <alignment horizontal="left" vertical="center" wrapText="1"/>
    </xf>
    <xf numFmtId="0" fontId="17" fillId="5" borderId="4" xfId="0" applyFont="1" applyFill="1" applyBorder="1" applyAlignment="1">
      <alignment horizontal="left" vertical="center" wrapText="1"/>
    </xf>
    <xf numFmtId="0" fontId="17" fillId="5" borderId="8" xfId="0" applyFont="1" applyFill="1" applyBorder="1" applyAlignment="1">
      <alignment horizontal="left" vertical="center" wrapText="1"/>
    </xf>
    <xf numFmtId="0" fontId="17" fillId="5" borderId="14" xfId="0" applyFont="1" applyFill="1" applyBorder="1" applyAlignment="1">
      <alignment horizontal="left" vertical="center" wrapText="1"/>
    </xf>
    <xf numFmtId="0" fontId="17" fillId="5" borderId="13" xfId="0" applyFont="1" applyFill="1" applyBorder="1" applyAlignment="1">
      <alignment horizontal="left" vertical="center" wrapText="1"/>
    </xf>
    <xf numFmtId="0" fontId="17" fillId="5" borderId="7" xfId="0" applyFont="1" applyFill="1" applyBorder="1" applyAlignment="1">
      <alignment horizontal="left" vertical="center" wrapText="1"/>
    </xf>
    <xf numFmtId="0" fontId="15" fillId="6" borderId="1" xfId="0" applyFont="1" applyFill="1" applyBorder="1" applyAlignment="1">
      <alignment horizontal="left" wrapText="1"/>
    </xf>
    <xf numFmtId="0" fontId="15" fillId="6" borderId="10" xfId="0" applyFont="1" applyFill="1" applyBorder="1" applyAlignment="1">
      <alignment horizontal="left" wrapText="1"/>
    </xf>
    <xf numFmtId="0" fontId="15" fillId="6" borderId="3" xfId="0" applyFont="1" applyFill="1" applyBorder="1" applyAlignment="1">
      <alignment horizontal="left" wrapText="1"/>
    </xf>
    <xf numFmtId="0" fontId="11" fillId="6" borderId="5" xfId="0" applyFont="1" applyFill="1" applyBorder="1" applyAlignment="1">
      <alignment horizontal="left" vertical="center" wrapText="1"/>
    </xf>
    <xf numFmtId="0" fontId="11" fillId="6" borderId="12" xfId="0" applyFont="1" applyFill="1" applyBorder="1" applyAlignment="1">
      <alignment horizontal="left" vertical="center" wrapText="1"/>
    </xf>
    <xf numFmtId="0" fontId="12" fillId="5" borderId="5" xfId="5" applyFont="1" applyFill="1" applyBorder="1" applyAlignment="1">
      <alignment horizontal="left"/>
    </xf>
    <xf numFmtId="0" fontId="12" fillId="5" borderId="1" xfId="5" applyFont="1" applyFill="1" applyBorder="1" applyAlignment="1">
      <alignment horizontal="left"/>
    </xf>
    <xf numFmtId="0" fontId="11" fillId="7" borderId="1" xfId="0" applyFont="1" applyFill="1" applyBorder="1" applyAlignment="1">
      <alignment horizontal="left" vertical="top" wrapText="1"/>
    </xf>
    <xf numFmtId="0" fontId="11" fillId="7" borderId="10" xfId="0" applyFont="1" applyFill="1" applyBorder="1" applyAlignment="1">
      <alignment horizontal="left" vertical="top" wrapText="1"/>
    </xf>
    <xf numFmtId="0" fontId="11" fillId="7" borderId="3" xfId="0" applyFont="1" applyFill="1" applyBorder="1" applyAlignment="1">
      <alignment horizontal="left" vertical="top" wrapText="1"/>
    </xf>
    <xf numFmtId="0" fontId="8" fillId="4" borderId="6" xfId="0" applyFont="1" applyFill="1" applyBorder="1" applyAlignment="1">
      <alignment horizontal="left" vertical="center" wrapText="1"/>
    </xf>
    <xf numFmtId="0" fontId="8" fillId="4" borderId="11" xfId="0" applyFont="1" applyFill="1" applyBorder="1" applyAlignment="1">
      <alignment horizontal="left" vertical="center" wrapText="1"/>
    </xf>
    <xf numFmtId="0" fontId="5" fillId="4" borderId="12" xfId="0" applyFont="1" applyFill="1" applyBorder="1" applyAlignment="1">
      <alignment horizontal="left" vertical="center" wrapText="1"/>
    </xf>
    <xf numFmtId="0" fontId="5" fillId="0" borderId="6" xfId="0" applyFont="1" applyBorder="1" applyAlignment="1">
      <alignment horizontal="left" vertical="center" wrapText="1"/>
    </xf>
    <xf numFmtId="0" fontId="5" fillId="0" borderId="11" xfId="0" applyFont="1" applyBorder="1" applyAlignment="1">
      <alignment horizontal="left" vertical="center" wrapText="1"/>
    </xf>
    <xf numFmtId="0" fontId="6" fillId="5" borderId="12" xfId="0" applyFont="1" applyFill="1" applyBorder="1" applyAlignment="1">
      <alignment horizontal="left"/>
    </xf>
    <xf numFmtId="0" fontId="8" fillId="5" borderId="5" xfId="0" applyFont="1" applyFill="1" applyBorder="1" applyAlignment="1">
      <alignment horizontal="center"/>
    </xf>
    <xf numFmtId="0" fontId="8" fillId="0" borderId="12" xfId="0" applyFont="1" applyBorder="1" applyAlignment="1">
      <alignment horizontal="left" vertical="center" wrapText="1"/>
    </xf>
    <xf numFmtId="0" fontId="18" fillId="5" borderId="8" xfId="0" applyFont="1" applyFill="1" applyBorder="1" applyAlignment="1">
      <alignment horizontal="left" wrapText="1"/>
    </xf>
    <xf numFmtId="0" fontId="18" fillId="5" borderId="13" xfId="0" applyFont="1" applyFill="1" applyBorder="1" applyAlignment="1">
      <alignment horizontal="left" wrapText="1"/>
    </xf>
    <xf numFmtId="0" fontId="6" fillId="7" borderId="1" xfId="0" applyFont="1" applyFill="1" applyBorder="1" applyAlignment="1">
      <alignment horizontal="left" vertical="center" wrapText="1"/>
    </xf>
    <xf numFmtId="0" fontId="6" fillId="7" borderId="10" xfId="0" applyFont="1" applyFill="1" applyBorder="1" applyAlignment="1">
      <alignment horizontal="left" vertical="center" wrapText="1"/>
    </xf>
    <xf numFmtId="0" fontId="6" fillId="7" borderId="3" xfId="0" applyFont="1" applyFill="1" applyBorder="1" applyAlignment="1">
      <alignment horizontal="left" vertical="center" wrapText="1"/>
    </xf>
    <xf numFmtId="0" fontId="6" fillId="6" borderId="1" xfId="0" applyFont="1" applyFill="1" applyBorder="1" applyAlignment="1">
      <alignment horizontal="center" wrapText="1"/>
    </xf>
    <xf numFmtId="0" fontId="6" fillId="6" borderId="10" xfId="0" applyFont="1" applyFill="1" applyBorder="1" applyAlignment="1">
      <alignment horizontal="center" wrapText="1"/>
    </xf>
    <xf numFmtId="0" fontId="6" fillId="6" borderId="3" xfId="0" applyFont="1" applyFill="1" applyBorder="1" applyAlignment="1">
      <alignment horizontal="center" wrapText="1"/>
    </xf>
  </cellXfs>
  <cellStyles count="10">
    <cellStyle name="Comma" xfId="1" builtinId="3"/>
    <cellStyle name="Comma 2" xfId="2" xr:uid="{00000000-0005-0000-0000-000001000000}"/>
    <cellStyle name="Comma 3" xfId="3" xr:uid="{00000000-0005-0000-0000-000002000000}"/>
    <cellStyle name="Comma 5" xfId="4" xr:uid="{00000000-0005-0000-0000-000003000000}"/>
    <cellStyle name="Hyperlink" xfId="5" builtinId="8"/>
    <cellStyle name="Normal" xfId="0" builtinId="0"/>
    <cellStyle name="Normal 2" xfId="6" xr:uid="{00000000-0005-0000-0000-000006000000}"/>
    <cellStyle name="Normal 3" xfId="7" xr:uid="{00000000-0005-0000-0000-000007000000}"/>
    <cellStyle name="Percent" xfId="9" builtinId="5"/>
    <cellStyle name="Waarschuwingstekst" xfId="8" xr:uid="{00000000-0005-0000-0000-000008000000}"/>
  </cellStyles>
  <dxfs count="0"/>
  <tableStyles count="0" defaultTableStyle="TableStyleMedium2" defaultPivotStyle="PivotStyleLight16"/>
  <colors>
    <mruColors>
      <color rgb="FF66FF99"/>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4</xdr:col>
      <xdr:colOff>25400</xdr:colOff>
      <xdr:row>7</xdr:row>
      <xdr:rowOff>50800</xdr:rowOff>
    </xdr:from>
    <xdr:to>
      <xdr:col>4</xdr:col>
      <xdr:colOff>962740</xdr:colOff>
      <xdr:row>7</xdr:row>
      <xdr:rowOff>753154</xdr:rowOff>
    </xdr:to>
    <xdr:pic>
      <xdr:nvPicPr>
        <xdr:cNvPr id="7" name="Picture 6">
          <a:extLst>
            <a:ext uri="{FF2B5EF4-FFF2-40B4-BE49-F238E27FC236}">
              <a16:creationId xmlns:a16="http://schemas.microsoft.com/office/drawing/2014/main" id="{9D9AD9AA-C9BE-4DA4-BC17-329F37CB363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400800" y="1835150"/>
          <a:ext cx="934165" cy="699179"/>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F8BADD-83E3-42E9-9491-B31DE5BFC782}">
  <dimension ref="A2:M62"/>
  <sheetViews>
    <sheetView tabSelected="1" topLeftCell="A13" zoomScale="80" zoomScaleNormal="80" workbookViewId="0">
      <selection activeCell="D17" sqref="D17"/>
    </sheetView>
  </sheetViews>
  <sheetFormatPr defaultRowHeight="16.5" x14ac:dyDescent="0.45"/>
  <cols>
    <col min="1" max="1" width="8.7265625" style="2"/>
    <col min="2" max="2" width="43.453125" style="2" customWidth="1"/>
    <col min="3" max="3" width="20.54296875" style="2" customWidth="1"/>
    <col min="4" max="4" width="18.54296875" style="2" customWidth="1"/>
    <col min="5" max="5" width="16.36328125" style="2" customWidth="1"/>
    <col min="6" max="6" width="17.6328125" style="2" customWidth="1"/>
    <col min="7" max="7" width="15.453125" style="2" customWidth="1"/>
    <col min="8" max="8" width="18.26953125" style="2" customWidth="1"/>
    <col min="9" max="9" width="25.453125" style="66" customWidth="1"/>
    <col min="10" max="10" width="21.26953125" style="2" customWidth="1"/>
    <col min="11" max="11" width="8.7265625" style="2"/>
    <col min="12" max="12" width="11.54296875" style="2" bestFit="1" customWidth="1"/>
    <col min="13" max="13" width="9.54296875" style="2" bestFit="1" customWidth="1"/>
  </cols>
  <sheetData>
    <row r="2" spans="1:13" ht="18" x14ac:dyDescent="0.5">
      <c r="B2" s="3" t="s">
        <v>0</v>
      </c>
      <c r="C2" s="4" t="s">
        <v>1</v>
      </c>
      <c r="D2" s="5" t="s">
        <v>2</v>
      </c>
      <c r="E2" s="6"/>
      <c r="F2" s="142" t="s">
        <v>49</v>
      </c>
      <c r="G2" s="143"/>
      <c r="H2" s="7"/>
      <c r="I2" s="63"/>
    </row>
    <row r="3" spans="1:13" ht="18" x14ac:dyDescent="0.5">
      <c r="B3" s="76"/>
      <c r="C3" s="77"/>
      <c r="D3" s="8"/>
      <c r="E3" s="6"/>
      <c r="F3" s="144"/>
      <c r="G3" s="145"/>
      <c r="H3" s="7"/>
      <c r="I3" s="63"/>
    </row>
    <row r="4" spans="1:13" ht="18" x14ac:dyDescent="0.5">
      <c r="B4" s="4" t="s">
        <v>3</v>
      </c>
      <c r="C4" s="4" t="s">
        <v>4</v>
      </c>
      <c r="D4" s="5"/>
      <c r="E4" s="6"/>
      <c r="F4" s="144"/>
      <c r="G4" s="145"/>
      <c r="H4" s="7"/>
      <c r="I4" s="63"/>
    </row>
    <row r="5" spans="1:13" ht="33.5" customHeight="1" x14ac:dyDescent="0.5">
      <c r="B5" s="40"/>
      <c r="C5" s="40"/>
      <c r="D5" s="5"/>
      <c r="E5" s="6"/>
      <c r="F5" s="146"/>
      <c r="G5" s="147"/>
      <c r="H5" s="7"/>
      <c r="I5" s="63"/>
    </row>
    <row r="6" spans="1:13" ht="18" x14ac:dyDescent="0.5">
      <c r="B6" s="4"/>
      <c r="C6" s="4"/>
      <c r="D6" s="5"/>
      <c r="E6" s="6"/>
      <c r="F6" s="7"/>
      <c r="G6" s="7"/>
      <c r="H6" s="7"/>
      <c r="I6" s="63"/>
    </row>
    <row r="7" spans="1:13" ht="50" customHeight="1" x14ac:dyDescent="0.5">
      <c r="B7" s="139" t="s">
        <v>20</v>
      </c>
      <c r="C7" s="140"/>
      <c r="D7" s="140"/>
      <c r="E7" s="141"/>
      <c r="F7" s="130" t="s">
        <v>21</v>
      </c>
      <c r="G7" s="128"/>
      <c r="H7" s="11"/>
      <c r="I7" s="63"/>
    </row>
    <row r="8" spans="1:13" ht="61" customHeight="1" x14ac:dyDescent="0.5">
      <c r="B8" s="129" t="s">
        <v>13</v>
      </c>
      <c r="C8" s="9"/>
      <c r="D8" s="10"/>
      <c r="E8" s="12"/>
      <c r="F8" s="13"/>
      <c r="G8" s="128"/>
      <c r="H8" s="11"/>
      <c r="I8" s="63"/>
    </row>
    <row r="9" spans="1:13" ht="18" x14ac:dyDescent="0.5">
      <c r="B9" s="123"/>
      <c r="C9" s="124"/>
      <c r="D9" s="125"/>
      <c r="E9" s="126"/>
      <c r="F9" s="13"/>
      <c r="G9" s="128"/>
      <c r="H9" s="11"/>
      <c r="I9" s="63"/>
    </row>
    <row r="10" spans="1:13" ht="30.75" customHeight="1" x14ac:dyDescent="0.45">
      <c r="B10" s="151" t="s">
        <v>53</v>
      </c>
      <c r="C10" s="151"/>
      <c r="D10" s="151"/>
      <c r="E10" s="151"/>
      <c r="F10" s="151"/>
      <c r="G10" s="152"/>
      <c r="H10" s="151"/>
      <c r="I10" s="61"/>
    </row>
    <row r="11" spans="1:13" ht="18" x14ac:dyDescent="0.5">
      <c r="B11" s="48" t="s">
        <v>22</v>
      </c>
      <c r="C11" s="134" t="s">
        <v>5</v>
      </c>
      <c r="D11" s="135"/>
      <c r="E11" s="163" t="s">
        <v>34</v>
      </c>
      <c r="F11" s="163"/>
      <c r="G11" s="127" t="s">
        <v>36</v>
      </c>
      <c r="H11" s="127" t="s">
        <v>37</v>
      </c>
      <c r="I11" s="166" t="s">
        <v>35</v>
      </c>
    </row>
    <row r="12" spans="1:13" ht="55" customHeight="1" x14ac:dyDescent="0.5">
      <c r="B12" s="40"/>
      <c r="C12" s="153"/>
      <c r="D12" s="154"/>
      <c r="E12" s="164"/>
      <c r="F12" s="164"/>
      <c r="G12" s="67">
        <v>0.45</v>
      </c>
      <c r="H12" s="67"/>
      <c r="I12" s="167"/>
    </row>
    <row r="13" spans="1:13" ht="34.5" customHeight="1" x14ac:dyDescent="0.5">
      <c r="B13" s="44" t="s">
        <v>6</v>
      </c>
      <c r="C13" s="86" t="s">
        <v>29</v>
      </c>
      <c r="D13" s="87" t="s">
        <v>25</v>
      </c>
      <c r="E13" s="88" t="s">
        <v>7</v>
      </c>
      <c r="F13" s="89" t="s">
        <v>8</v>
      </c>
      <c r="G13" s="90" t="s">
        <v>24</v>
      </c>
      <c r="H13" s="91" t="s">
        <v>23</v>
      </c>
      <c r="I13" s="64" t="s">
        <v>18</v>
      </c>
      <c r="J13" s="64" t="s">
        <v>44</v>
      </c>
    </row>
    <row r="14" spans="1:13" s="1" customFormat="1" ht="18" customHeight="1" x14ac:dyDescent="0.5">
      <c r="A14" s="2"/>
      <c r="B14" s="171"/>
      <c r="C14" s="172"/>
      <c r="D14" s="172"/>
      <c r="E14" s="172"/>
      <c r="F14" s="172"/>
      <c r="G14" s="172"/>
      <c r="H14" s="172"/>
      <c r="I14" s="172"/>
      <c r="J14" s="173"/>
      <c r="K14" s="2"/>
      <c r="L14" s="2"/>
      <c r="M14" s="2"/>
    </row>
    <row r="15" spans="1:13" s="1" customFormat="1" ht="36" customHeight="1" x14ac:dyDescent="0.45">
      <c r="A15" s="2"/>
      <c r="B15" s="155" t="s">
        <v>51</v>
      </c>
      <c r="C15" s="156"/>
      <c r="D15" s="156"/>
      <c r="E15" s="156"/>
      <c r="F15" s="156"/>
      <c r="G15" s="156"/>
      <c r="H15" s="156"/>
      <c r="I15" s="156"/>
      <c r="J15" s="157"/>
      <c r="K15" s="2"/>
      <c r="L15" s="2"/>
      <c r="M15" s="2"/>
    </row>
    <row r="16" spans="1:13" s="47" customFormat="1" ht="32.5" customHeight="1" x14ac:dyDescent="0.35">
      <c r="A16" s="45"/>
      <c r="B16" s="158" t="s">
        <v>56</v>
      </c>
      <c r="C16" s="52" t="s">
        <v>30</v>
      </c>
      <c r="D16" s="53" t="s">
        <v>17</v>
      </c>
      <c r="E16" s="54">
        <v>2</v>
      </c>
      <c r="F16" s="55">
        <v>200</v>
      </c>
      <c r="G16" s="56">
        <v>1</v>
      </c>
      <c r="H16" s="57">
        <f t="shared" ref="H16:H19" si="0">E16*F16*G16</f>
        <v>400</v>
      </c>
      <c r="I16" s="58">
        <f t="shared" ref="I16:I24" si="1">H16/$G$12</f>
        <v>888.88888888888891</v>
      </c>
      <c r="J16" s="70">
        <f t="shared" ref="J16:J24" si="2">I16/$I$52</f>
        <v>0.15686274509803921</v>
      </c>
      <c r="K16" s="45"/>
      <c r="L16" s="45"/>
      <c r="M16" s="45"/>
    </row>
    <row r="17" spans="1:13" s="47" customFormat="1" ht="32.5" customHeight="1" x14ac:dyDescent="0.35">
      <c r="A17" s="45"/>
      <c r="B17" s="159"/>
      <c r="C17" s="52" t="s">
        <v>31</v>
      </c>
      <c r="D17" s="53" t="s">
        <v>10</v>
      </c>
      <c r="E17" s="54">
        <v>37</v>
      </c>
      <c r="F17" s="55">
        <v>25</v>
      </c>
      <c r="G17" s="56">
        <v>2</v>
      </c>
      <c r="H17" s="57">
        <f t="shared" si="0"/>
        <v>1850</v>
      </c>
      <c r="I17" s="58">
        <f t="shared" si="1"/>
        <v>4111.1111111111113</v>
      </c>
      <c r="J17" s="70">
        <f t="shared" si="2"/>
        <v>0.72549019607843135</v>
      </c>
      <c r="K17" s="45"/>
      <c r="L17" s="45"/>
      <c r="M17" s="45"/>
    </row>
    <row r="18" spans="1:13" s="47" customFormat="1" ht="36.5" customHeight="1" x14ac:dyDescent="0.35">
      <c r="A18" s="45"/>
      <c r="B18" s="160"/>
      <c r="C18" s="52" t="s">
        <v>19</v>
      </c>
      <c r="D18" s="53" t="s">
        <v>10</v>
      </c>
      <c r="E18" s="54">
        <v>30</v>
      </c>
      <c r="F18" s="55">
        <v>10</v>
      </c>
      <c r="G18" s="56">
        <v>1</v>
      </c>
      <c r="H18" s="57">
        <f t="shared" si="0"/>
        <v>300</v>
      </c>
      <c r="I18" s="58">
        <f t="shared" si="1"/>
        <v>666.66666666666663</v>
      </c>
      <c r="J18" s="70">
        <f t="shared" si="2"/>
        <v>0.1176470588235294</v>
      </c>
      <c r="K18" s="45"/>
      <c r="L18" s="45"/>
      <c r="M18" s="45"/>
    </row>
    <row r="19" spans="1:13" ht="36" x14ac:dyDescent="0.45">
      <c r="B19" s="131" t="s">
        <v>27</v>
      </c>
      <c r="C19" s="38" t="s">
        <v>26</v>
      </c>
      <c r="D19" s="39" t="s">
        <v>28</v>
      </c>
      <c r="E19" s="18"/>
      <c r="F19" s="19"/>
      <c r="G19" s="20"/>
      <c r="H19" s="46">
        <f t="shared" si="0"/>
        <v>0</v>
      </c>
      <c r="I19" s="68">
        <f t="shared" si="1"/>
        <v>0</v>
      </c>
      <c r="J19" s="120">
        <f t="shared" si="2"/>
        <v>0</v>
      </c>
      <c r="K19" s="60"/>
      <c r="M19" s="21"/>
    </row>
    <row r="20" spans="1:13" s="1" customFormat="1" ht="36" x14ac:dyDescent="0.45">
      <c r="A20" s="2"/>
      <c r="B20" s="132"/>
      <c r="C20" s="38" t="s">
        <v>26</v>
      </c>
      <c r="D20" s="39" t="s">
        <v>28</v>
      </c>
      <c r="E20" s="18"/>
      <c r="F20" s="19"/>
      <c r="G20" s="20"/>
      <c r="H20" s="46">
        <f t="shared" ref="H20:H24" si="3">E20*F20*G20</f>
        <v>0</v>
      </c>
      <c r="I20" s="68">
        <f t="shared" si="1"/>
        <v>0</v>
      </c>
      <c r="J20" s="120">
        <f t="shared" si="2"/>
        <v>0</v>
      </c>
      <c r="K20" s="60"/>
      <c r="L20" s="2"/>
      <c r="M20" s="21"/>
    </row>
    <row r="21" spans="1:13" s="1" customFormat="1" ht="36" x14ac:dyDescent="0.45">
      <c r="A21" s="2"/>
      <c r="B21" s="133"/>
      <c r="C21" s="38" t="s">
        <v>26</v>
      </c>
      <c r="D21" s="39" t="s">
        <v>28</v>
      </c>
      <c r="E21" s="18"/>
      <c r="F21" s="19"/>
      <c r="G21" s="20"/>
      <c r="H21" s="46">
        <f t="shared" si="3"/>
        <v>0</v>
      </c>
      <c r="I21" s="68">
        <f t="shared" si="1"/>
        <v>0</v>
      </c>
      <c r="J21" s="120">
        <f t="shared" si="2"/>
        <v>0</v>
      </c>
      <c r="K21" s="60"/>
      <c r="L21" s="2"/>
      <c r="M21" s="2"/>
    </row>
    <row r="22" spans="1:13" s="1" customFormat="1" ht="36" x14ac:dyDescent="0.45">
      <c r="A22" s="2"/>
      <c r="B22" s="161" t="s">
        <v>32</v>
      </c>
      <c r="C22" s="38" t="s">
        <v>26</v>
      </c>
      <c r="D22" s="39" t="s">
        <v>28</v>
      </c>
      <c r="E22" s="18"/>
      <c r="F22" s="19"/>
      <c r="G22" s="20"/>
      <c r="H22" s="46">
        <f t="shared" si="3"/>
        <v>0</v>
      </c>
      <c r="I22" s="68">
        <f t="shared" si="1"/>
        <v>0</v>
      </c>
      <c r="J22" s="120">
        <f t="shared" si="2"/>
        <v>0</v>
      </c>
      <c r="K22" s="60"/>
      <c r="L22" s="2"/>
      <c r="M22" s="2"/>
    </row>
    <row r="23" spans="1:13" s="1" customFormat="1" ht="36" x14ac:dyDescent="0.45">
      <c r="A23" s="2"/>
      <c r="B23" s="162"/>
      <c r="C23" s="38" t="s">
        <v>26</v>
      </c>
      <c r="D23" s="39" t="s">
        <v>28</v>
      </c>
      <c r="E23" s="18"/>
      <c r="F23" s="19"/>
      <c r="G23" s="20"/>
      <c r="H23" s="46">
        <f t="shared" si="3"/>
        <v>0</v>
      </c>
      <c r="I23" s="68">
        <f t="shared" si="1"/>
        <v>0</v>
      </c>
      <c r="J23" s="120">
        <f t="shared" si="2"/>
        <v>0</v>
      </c>
      <c r="K23" s="60"/>
      <c r="L23" s="2"/>
      <c r="M23" s="2"/>
    </row>
    <row r="24" spans="1:13" s="1" customFormat="1" ht="36" x14ac:dyDescent="0.45">
      <c r="A24" s="2"/>
      <c r="B24" s="133"/>
      <c r="C24" s="38" t="s">
        <v>26</v>
      </c>
      <c r="D24" s="39" t="s">
        <v>28</v>
      </c>
      <c r="E24" s="41"/>
      <c r="F24" s="42"/>
      <c r="G24" s="43"/>
      <c r="H24" s="46">
        <f t="shared" si="3"/>
        <v>0</v>
      </c>
      <c r="I24" s="68">
        <f t="shared" si="1"/>
        <v>0</v>
      </c>
      <c r="J24" s="120">
        <f t="shared" si="2"/>
        <v>0</v>
      </c>
      <c r="K24" s="2"/>
      <c r="L24" s="2"/>
      <c r="M24" s="2"/>
    </row>
    <row r="25" spans="1:13" ht="18" x14ac:dyDescent="0.5">
      <c r="B25" s="49" t="s">
        <v>15</v>
      </c>
      <c r="C25" s="50"/>
      <c r="D25" s="51"/>
      <c r="E25" s="34"/>
      <c r="F25" s="35"/>
      <c r="G25" s="36"/>
      <c r="H25" s="14">
        <f>SUM(H16:H24)</f>
        <v>2550</v>
      </c>
      <c r="I25" s="22">
        <f>SUM(I16:I24)</f>
        <v>5666.666666666667</v>
      </c>
      <c r="J25" s="69">
        <f>SUM(J16:J24)</f>
        <v>1</v>
      </c>
    </row>
    <row r="26" spans="1:13" s="1" customFormat="1" ht="36" x14ac:dyDescent="0.5">
      <c r="A26" s="2"/>
      <c r="B26" s="84"/>
      <c r="C26" s="86" t="s">
        <v>29</v>
      </c>
      <c r="D26" s="87" t="s">
        <v>25</v>
      </c>
      <c r="E26" s="88" t="s">
        <v>7</v>
      </c>
      <c r="F26" s="89" t="s">
        <v>8</v>
      </c>
      <c r="G26" s="90" t="s">
        <v>24</v>
      </c>
      <c r="H26" s="91" t="s">
        <v>23</v>
      </c>
      <c r="I26" s="64" t="s">
        <v>18</v>
      </c>
      <c r="J26" s="64" t="s">
        <v>44</v>
      </c>
      <c r="K26" s="2"/>
      <c r="L26" s="2"/>
      <c r="M26" s="2"/>
    </row>
    <row r="27" spans="1:13" ht="32.5" customHeight="1" x14ac:dyDescent="0.45">
      <c r="B27" s="136" t="s">
        <v>50</v>
      </c>
      <c r="C27" s="137"/>
      <c r="D27" s="137"/>
      <c r="E27" s="137"/>
      <c r="F27" s="137"/>
      <c r="G27" s="137"/>
      <c r="H27" s="137"/>
      <c r="I27" s="137"/>
      <c r="J27" s="138"/>
    </row>
    <row r="28" spans="1:13" ht="36" x14ac:dyDescent="0.45">
      <c r="B28" s="131" t="s">
        <v>38</v>
      </c>
      <c r="C28" s="38" t="s">
        <v>26</v>
      </c>
      <c r="D28" s="39" t="s">
        <v>28</v>
      </c>
      <c r="E28" s="18"/>
      <c r="F28" s="19"/>
      <c r="G28" s="20"/>
      <c r="H28" s="46">
        <f t="shared" ref="H28" si="4">E28*F28*G28</f>
        <v>0</v>
      </c>
      <c r="I28" s="68">
        <f t="shared" ref="I28:I33" si="5">H28/$G$12</f>
        <v>0</v>
      </c>
      <c r="J28" s="120">
        <f t="shared" ref="J28:J33" si="6">I28/$I$52</f>
        <v>0</v>
      </c>
    </row>
    <row r="29" spans="1:13" ht="36" x14ac:dyDescent="0.45">
      <c r="B29" s="132"/>
      <c r="C29" s="38" t="s">
        <v>26</v>
      </c>
      <c r="D29" s="39" t="s">
        <v>28</v>
      </c>
      <c r="E29" s="18"/>
      <c r="F29" s="19"/>
      <c r="G29" s="20"/>
      <c r="H29" s="46">
        <f t="shared" ref="H29:H30" si="7">E29*F29*G29</f>
        <v>0</v>
      </c>
      <c r="I29" s="68">
        <f t="shared" si="5"/>
        <v>0</v>
      </c>
      <c r="J29" s="120">
        <f t="shared" si="6"/>
        <v>0</v>
      </c>
    </row>
    <row r="30" spans="1:13" ht="36" x14ac:dyDescent="0.45">
      <c r="B30" s="133"/>
      <c r="C30" s="38" t="s">
        <v>26</v>
      </c>
      <c r="D30" s="39" t="s">
        <v>28</v>
      </c>
      <c r="E30" s="18"/>
      <c r="F30" s="19"/>
      <c r="G30" s="20"/>
      <c r="H30" s="46">
        <f t="shared" si="7"/>
        <v>0</v>
      </c>
      <c r="I30" s="68">
        <f t="shared" si="5"/>
        <v>0</v>
      </c>
      <c r="J30" s="120">
        <f t="shared" si="6"/>
        <v>0</v>
      </c>
    </row>
    <row r="31" spans="1:13" s="1" customFormat="1" ht="36" x14ac:dyDescent="0.45">
      <c r="A31" s="2"/>
      <c r="B31" s="131" t="s">
        <v>39</v>
      </c>
      <c r="C31" s="38" t="s">
        <v>26</v>
      </c>
      <c r="D31" s="39" t="s">
        <v>28</v>
      </c>
      <c r="E31" s="18"/>
      <c r="F31" s="19"/>
      <c r="G31" s="20"/>
      <c r="H31" s="46">
        <f t="shared" ref="H31" si="8">E31*F31*G31</f>
        <v>0</v>
      </c>
      <c r="I31" s="68">
        <f t="shared" si="5"/>
        <v>0</v>
      </c>
      <c r="J31" s="120">
        <f t="shared" si="6"/>
        <v>0</v>
      </c>
      <c r="K31" s="2"/>
      <c r="L31" s="2"/>
      <c r="M31" s="2"/>
    </row>
    <row r="32" spans="1:13" s="1" customFormat="1" ht="36" x14ac:dyDescent="0.45">
      <c r="A32" s="2"/>
      <c r="B32" s="132"/>
      <c r="C32" s="38" t="s">
        <v>26</v>
      </c>
      <c r="D32" s="39" t="s">
        <v>28</v>
      </c>
      <c r="E32" s="18"/>
      <c r="F32" s="19"/>
      <c r="G32" s="20"/>
      <c r="H32" s="46">
        <f t="shared" ref="H32:H33" si="9">E32*F32*G32</f>
        <v>0</v>
      </c>
      <c r="I32" s="68">
        <f t="shared" si="5"/>
        <v>0</v>
      </c>
      <c r="J32" s="120">
        <f t="shared" si="6"/>
        <v>0</v>
      </c>
      <c r="K32" s="2"/>
      <c r="L32" s="2"/>
      <c r="M32" s="2"/>
    </row>
    <row r="33" spans="1:13" s="1" customFormat="1" ht="36" x14ac:dyDescent="0.45">
      <c r="A33" s="2"/>
      <c r="B33" s="133"/>
      <c r="C33" s="38" t="s">
        <v>26</v>
      </c>
      <c r="D33" s="39" t="s">
        <v>28</v>
      </c>
      <c r="E33" s="18"/>
      <c r="F33" s="19"/>
      <c r="G33" s="20"/>
      <c r="H33" s="46">
        <f t="shared" si="9"/>
        <v>0</v>
      </c>
      <c r="I33" s="68">
        <f t="shared" si="5"/>
        <v>0</v>
      </c>
      <c r="J33" s="120">
        <f t="shared" si="6"/>
        <v>0</v>
      </c>
      <c r="K33" s="2"/>
      <c r="L33" s="2"/>
      <c r="M33" s="2"/>
    </row>
    <row r="34" spans="1:13" ht="21.75" customHeight="1" x14ac:dyDescent="0.5">
      <c r="B34" s="59" t="s">
        <v>15</v>
      </c>
      <c r="C34" s="50"/>
      <c r="D34" s="51"/>
      <c r="E34" s="34"/>
      <c r="F34" s="35"/>
      <c r="G34" s="36"/>
      <c r="H34" s="14">
        <f>SUM(H28:H33)</f>
        <v>0</v>
      </c>
      <c r="I34" s="22">
        <f>SUM(I28:I33)</f>
        <v>0</v>
      </c>
      <c r="J34" s="23"/>
    </row>
    <row r="35" spans="1:13" s="1" customFormat="1" ht="36" x14ac:dyDescent="0.45">
      <c r="A35" s="2"/>
      <c r="B35" s="85"/>
      <c r="C35" s="86" t="s">
        <v>29</v>
      </c>
      <c r="D35" s="87" t="s">
        <v>25</v>
      </c>
      <c r="E35" s="88" t="s">
        <v>7</v>
      </c>
      <c r="F35" s="89" t="s">
        <v>8</v>
      </c>
      <c r="G35" s="90" t="s">
        <v>24</v>
      </c>
      <c r="H35" s="91" t="s">
        <v>23</v>
      </c>
      <c r="I35" s="64" t="s">
        <v>18</v>
      </c>
      <c r="J35" s="64" t="s">
        <v>44</v>
      </c>
      <c r="K35" s="2"/>
      <c r="L35" s="2"/>
      <c r="M35" s="2"/>
    </row>
    <row r="36" spans="1:13" s="47" customFormat="1" ht="32" customHeight="1" x14ac:dyDescent="0.35">
      <c r="A36" s="45"/>
      <c r="B36" s="136" t="s">
        <v>41</v>
      </c>
      <c r="C36" s="137"/>
      <c r="D36" s="137"/>
      <c r="E36" s="137"/>
      <c r="F36" s="137"/>
      <c r="G36" s="137"/>
      <c r="H36" s="137"/>
      <c r="I36" s="137"/>
      <c r="J36" s="138"/>
      <c r="K36" s="45"/>
      <c r="L36" s="45"/>
      <c r="M36" s="45"/>
    </row>
    <row r="37" spans="1:13" ht="36" x14ac:dyDescent="0.45">
      <c r="B37" s="131" t="s">
        <v>40</v>
      </c>
      <c r="C37" s="38" t="s">
        <v>26</v>
      </c>
      <c r="D37" s="39" t="s">
        <v>28</v>
      </c>
      <c r="E37" s="18"/>
      <c r="F37" s="19"/>
      <c r="G37" s="20"/>
      <c r="H37" s="46">
        <f t="shared" ref="H37" si="10">E37*F37*G37</f>
        <v>0</v>
      </c>
      <c r="I37" s="68">
        <f>H37/$G$12</f>
        <v>0</v>
      </c>
      <c r="J37" s="120">
        <f>I37/$I$52</f>
        <v>0</v>
      </c>
    </row>
    <row r="38" spans="1:13" ht="36" x14ac:dyDescent="0.45">
      <c r="B38" s="132"/>
      <c r="C38" s="38" t="s">
        <v>26</v>
      </c>
      <c r="D38" s="39" t="s">
        <v>28</v>
      </c>
      <c r="E38" s="18"/>
      <c r="F38" s="19"/>
      <c r="G38" s="20"/>
      <c r="H38" s="46">
        <f t="shared" ref="H38:H39" si="11">E38*F38*G38</f>
        <v>0</v>
      </c>
      <c r="I38" s="68">
        <f>H38/$G$12</f>
        <v>0</v>
      </c>
      <c r="J38" s="120">
        <f>I38/$I$52</f>
        <v>0</v>
      </c>
    </row>
    <row r="39" spans="1:13" s="1" customFormat="1" ht="36" x14ac:dyDescent="0.45">
      <c r="A39" s="2"/>
      <c r="B39" s="165"/>
      <c r="C39" s="38" t="s">
        <v>26</v>
      </c>
      <c r="D39" s="39" t="s">
        <v>28</v>
      </c>
      <c r="E39" s="18"/>
      <c r="F39" s="19"/>
      <c r="G39" s="20"/>
      <c r="H39" s="46">
        <f t="shared" si="11"/>
        <v>0</v>
      </c>
      <c r="I39" s="68">
        <f>H39/$G$12</f>
        <v>0</v>
      </c>
      <c r="J39" s="120">
        <f>I39/$I$52</f>
        <v>0</v>
      </c>
      <c r="K39" s="2"/>
      <c r="L39" s="2"/>
      <c r="M39" s="2"/>
    </row>
    <row r="40" spans="1:13" ht="18" x14ac:dyDescent="0.5">
      <c r="B40" s="50" t="s">
        <v>15</v>
      </c>
      <c r="C40" s="71"/>
      <c r="D40" s="72"/>
      <c r="E40" s="73"/>
      <c r="F40" s="74"/>
      <c r="G40" s="75"/>
      <c r="H40" s="14">
        <f>SUM(H37:H39)</f>
        <v>0</v>
      </c>
      <c r="I40" s="62"/>
      <c r="J40" s="22"/>
    </row>
    <row r="41" spans="1:13" s="1" customFormat="1" ht="36" x14ac:dyDescent="0.5">
      <c r="A41" s="2"/>
      <c r="B41" s="92"/>
      <c r="C41" s="86" t="s">
        <v>9</v>
      </c>
      <c r="D41" s="122" t="s">
        <v>11</v>
      </c>
      <c r="E41" s="122" t="s">
        <v>16</v>
      </c>
      <c r="F41" s="122" t="s">
        <v>12</v>
      </c>
      <c r="G41" s="122" t="s">
        <v>42</v>
      </c>
      <c r="H41" s="91" t="s">
        <v>23</v>
      </c>
      <c r="I41" s="64" t="s">
        <v>18</v>
      </c>
      <c r="J41" s="64" t="s">
        <v>44</v>
      </c>
      <c r="K41" s="2"/>
      <c r="L41" s="2"/>
      <c r="M41" s="2"/>
    </row>
    <row r="42" spans="1:13" ht="34.5" customHeight="1" x14ac:dyDescent="0.45">
      <c r="B42" s="168" t="s">
        <v>52</v>
      </c>
      <c r="C42" s="169"/>
      <c r="D42" s="169"/>
      <c r="E42" s="169"/>
      <c r="F42" s="169"/>
      <c r="G42" s="169"/>
      <c r="H42" s="169"/>
      <c r="I42" s="169"/>
      <c r="J42" s="170"/>
    </row>
    <row r="43" spans="1:13" ht="18" x14ac:dyDescent="0.5">
      <c r="B43" s="24" t="s">
        <v>48</v>
      </c>
      <c r="D43" s="78"/>
      <c r="E43" s="27"/>
      <c r="F43" s="28"/>
      <c r="G43" s="15"/>
      <c r="H43" s="16">
        <f>D43*F43*G43</f>
        <v>0</v>
      </c>
      <c r="I43" s="68">
        <f>H43/$G$12</f>
        <v>0</v>
      </c>
      <c r="J43" s="120">
        <f>I43/$I$52</f>
        <v>0</v>
      </c>
    </row>
    <row r="44" spans="1:13" ht="18" x14ac:dyDescent="0.5">
      <c r="B44" s="24" t="s">
        <v>47</v>
      </c>
      <c r="C44" s="25"/>
      <c r="D44" s="26"/>
      <c r="E44" s="27"/>
      <c r="F44" s="28"/>
      <c r="G44" s="15"/>
      <c r="H44" s="16">
        <f>D44*F44*G44</f>
        <v>0</v>
      </c>
      <c r="I44" s="68">
        <f>H44/$G$12</f>
        <v>0</v>
      </c>
      <c r="J44" s="120">
        <f>I44/$I$52</f>
        <v>0</v>
      </c>
    </row>
    <row r="45" spans="1:13" ht="18" x14ac:dyDescent="0.5">
      <c r="B45" s="29"/>
      <c r="C45" s="30"/>
      <c r="D45" s="25"/>
      <c r="E45" s="31"/>
      <c r="F45" s="32"/>
      <c r="G45" s="33"/>
      <c r="H45" s="16"/>
      <c r="I45" s="65"/>
      <c r="J45" s="17"/>
    </row>
    <row r="46" spans="1:13" ht="18" x14ac:dyDescent="0.5">
      <c r="B46" s="50" t="s">
        <v>15</v>
      </c>
      <c r="C46" s="79"/>
      <c r="D46" s="80"/>
      <c r="E46" s="81"/>
      <c r="F46" s="82"/>
      <c r="G46" s="83"/>
      <c r="H46" s="14">
        <f>SUM(H43:H45)</f>
        <v>0</v>
      </c>
      <c r="I46" s="14">
        <f>SUM(I43:I45)</f>
        <v>0</v>
      </c>
      <c r="J46" s="23"/>
    </row>
    <row r="47" spans="1:13" s="1" customFormat="1" ht="54" x14ac:dyDescent="0.5">
      <c r="A47" s="2"/>
      <c r="B47" s="92"/>
      <c r="C47" s="86"/>
      <c r="D47" s="87" t="s">
        <v>54</v>
      </c>
      <c r="E47" s="88"/>
      <c r="F47" s="89"/>
      <c r="G47" s="90" t="s">
        <v>46</v>
      </c>
      <c r="H47" s="91" t="s">
        <v>23</v>
      </c>
      <c r="I47" s="64" t="s">
        <v>18</v>
      </c>
      <c r="J47" s="64" t="s">
        <v>44</v>
      </c>
      <c r="K47" s="2"/>
      <c r="L47" s="2"/>
      <c r="M47" s="2"/>
    </row>
    <row r="48" spans="1:13" ht="18" x14ac:dyDescent="0.5">
      <c r="B48" s="148" t="s">
        <v>43</v>
      </c>
      <c r="C48" s="149"/>
      <c r="D48" s="149"/>
      <c r="E48" s="149"/>
      <c r="F48" s="149"/>
      <c r="G48" s="149"/>
      <c r="H48" s="149"/>
      <c r="I48" s="149"/>
      <c r="J48" s="150"/>
    </row>
    <row r="49" spans="1:13" s="118" customFormat="1" ht="54" x14ac:dyDescent="0.35">
      <c r="A49" s="112"/>
      <c r="B49" s="38" t="s">
        <v>55</v>
      </c>
      <c r="C49" s="113"/>
      <c r="D49" s="114"/>
      <c r="E49" s="115"/>
      <c r="F49" s="116"/>
      <c r="G49" s="113"/>
      <c r="H49" s="117">
        <f>D49*G49</f>
        <v>0</v>
      </c>
      <c r="I49" s="111">
        <f>H49/$G$12</f>
        <v>0</v>
      </c>
      <c r="J49" s="121">
        <f>I49/$I$52</f>
        <v>0</v>
      </c>
      <c r="K49" s="112"/>
      <c r="L49" s="112"/>
      <c r="M49" s="112"/>
    </row>
    <row r="50" spans="1:13" ht="18" x14ac:dyDescent="0.5">
      <c r="B50" s="93" t="s">
        <v>15</v>
      </c>
      <c r="C50" s="94"/>
      <c r="D50" s="95"/>
      <c r="E50" s="34"/>
      <c r="F50" s="96"/>
      <c r="G50" s="97"/>
      <c r="H50" s="14">
        <f>SUM(H49)</f>
        <v>0</v>
      </c>
      <c r="I50" s="14">
        <f>SUM(I49)</f>
        <v>0</v>
      </c>
      <c r="J50" s="23">
        <f>H50/125</f>
        <v>0</v>
      </c>
    </row>
    <row r="51" spans="1:13" ht="18" x14ac:dyDescent="0.5">
      <c r="B51" s="98" t="s">
        <v>33</v>
      </c>
      <c r="C51" s="99"/>
      <c r="D51" s="99"/>
      <c r="E51" s="100"/>
      <c r="F51" s="101"/>
      <c r="G51" s="102"/>
      <c r="H51" s="101">
        <f>H25+H34+H40+H46+H50</f>
        <v>2550</v>
      </c>
      <c r="I51" s="103"/>
      <c r="J51" s="101"/>
    </row>
    <row r="52" spans="1:13" ht="18" x14ac:dyDescent="0.5">
      <c r="B52" s="98" t="s">
        <v>14</v>
      </c>
      <c r="C52" s="99"/>
      <c r="D52" s="99"/>
      <c r="E52" s="100"/>
      <c r="F52" s="101"/>
      <c r="G52" s="102"/>
      <c r="H52" s="101"/>
      <c r="I52" s="101">
        <f>I25+I34+I40+I46+I50</f>
        <v>5666.666666666667</v>
      </c>
      <c r="J52" s="119">
        <f>I52/$I$52</f>
        <v>1</v>
      </c>
    </row>
    <row r="53" spans="1:13" ht="18" x14ac:dyDescent="0.5">
      <c r="B53" s="104" t="s">
        <v>45</v>
      </c>
      <c r="C53" s="105"/>
      <c r="D53" s="105"/>
      <c r="E53" s="106"/>
      <c r="F53" s="107"/>
      <c r="G53" s="108"/>
      <c r="H53" s="108"/>
      <c r="I53" s="109"/>
      <c r="J53" s="110"/>
    </row>
    <row r="55" spans="1:13" x14ac:dyDescent="0.45">
      <c r="H55" s="21"/>
    </row>
    <row r="57" spans="1:13" x14ac:dyDescent="0.45">
      <c r="C57" s="37"/>
    </row>
    <row r="58" spans="1:13" x14ac:dyDescent="0.45">
      <c r="C58" s="21"/>
      <c r="F58" s="21"/>
      <c r="H58" s="21"/>
      <c r="J58" s="21"/>
    </row>
    <row r="59" spans="1:13" x14ac:dyDescent="0.45">
      <c r="J59" s="21"/>
      <c r="L59" s="21"/>
    </row>
    <row r="60" spans="1:13" x14ac:dyDescent="0.45">
      <c r="F60" s="21"/>
      <c r="H60" s="21"/>
      <c r="J60" s="21"/>
    </row>
    <row r="61" spans="1:13" x14ac:dyDescent="0.45">
      <c r="J61" s="21"/>
    </row>
    <row r="62" spans="1:13" x14ac:dyDescent="0.45">
      <c r="H62" s="21"/>
    </row>
  </sheetData>
  <mergeCells count="20">
    <mergeCell ref="B48:J48"/>
    <mergeCell ref="B10:H10"/>
    <mergeCell ref="C12:D12"/>
    <mergeCell ref="B36:J36"/>
    <mergeCell ref="B15:J15"/>
    <mergeCell ref="B16:B18"/>
    <mergeCell ref="B19:B21"/>
    <mergeCell ref="B28:B30"/>
    <mergeCell ref="B22:B24"/>
    <mergeCell ref="E11:F11"/>
    <mergeCell ref="E12:F12"/>
    <mergeCell ref="B37:B39"/>
    <mergeCell ref="I11:I12"/>
    <mergeCell ref="B42:J42"/>
    <mergeCell ref="B14:J14"/>
    <mergeCell ref="B31:B33"/>
    <mergeCell ref="C11:D11"/>
    <mergeCell ref="B27:J27"/>
    <mergeCell ref="B7:E7"/>
    <mergeCell ref="F2:G5"/>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2021 Budget</vt:lpstr>
    </vt:vector>
  </TitlesOfParts>
  <Company>Hewlett-Packard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Rina Guadagnini</cp:lastModifiedBy>
  <dcterms:created xsi:type="dcterms:W3CDTF">2016-05-08T04:19:24Z</dcterms:created>
  <dcterms:modified xsi:type="dcterms:W3CDTF">2021-05-26T13:32:42Z</dcterms:modified>
</cp:coreProperties>
</file>